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4985" windowHeight="7935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<sst xmlns="http://schemas.openxmlformats.org/spreadsheetml/2006/main" count="159" uniqueCount="63">
  <si>
    <t>руб/т</t>
  </si>
  <si>
    <t>Цена реализации 
(руб/т)</t>
  </si>
  <si>
    <t>Цены на цемент
 с НДС и транспортными расходами</t>
  </si>
  <si>
    <t>Месяц</t>
  </si>
  <si>
    <t>Цены на цемент с НДС и траспортными расходами</t>
  </si>
  <si>
    <t>Наименование 
организации с указанием адреса, телефона, факса</t>
  </si>
  <si>
    <t>Приложение № 1</t>
  </si>
  <si>
    <t>Приложение № 3</t>
  </si>
  <si>
    <t>Абсолют/относит
 изменение цены к предыдущему месяцу, руб/%</t>
  </si>
  <si>
    <t>Абсолют/относит
 изменение цены к началу года, руб/%</t>
  </si>
  <si>
    <t>ПЦ-400 Д 20 навал</t>
  </si>
  <si>
    <t>ПЦ-400 Д 20 в мешках</t>
  </si>
  <si>
    <t>ПЦ-400 Д 20 в мешках на поддонах 50 кг</t>
  </si>
  <si>
    <t>ПЦ-400 Д20 МКР</t>
  </si>
  <si>
    <t>0</t>
  </si>
  <si>
    <t>ПЦ 400 ДО-Н мкр</t>
  </si>
  <si>
    <t>ПЦ-500 ДО в мешках</t>
  </si>
  <si>
    <t>ПЦ-500 ДО в мешках на поддонах до 50 кг</t>
  </si>
  <si>
    <t>ПЦ-500 ДО в мкр</t>
  </si>
  <si>
    <t>ПЦ АЦИ навал</t>
  </si>
  <si>
    <t>ПЦ-500 ДО навал</t>
  </si>
  <si>
    <t>Наименование 
организации-потребителя</t>
  </si>
  <si>
    <t>Отпускные цены на цемент с НДС и траспортными расходами</t>
  </si>
  <si>
    <t>ОАО "Красноярский комбинат желеобетонных и металлических  конструкций"</t>
  </si>
  <si>
    <t>ООО "Комбинат "Волна"</t>
  </si>
  <si>
    <t>ПЦ 400 Д20 (навал)</t>
  </si>
  <si>
    <t>ПЦ 500 ДО АЦИ (навал)</t>
  </si>
  <si>
    <t>ПЦ 400 ДО (навал)</t>
  </si>
  <si>
    <t>ПЦ 500 ДО (навал)</t>
  </si>
  <si>
    <t>ООО "ЗапСибЦемент"</t>
  </si>
  <si>
    <t>-50</t>
  </si>
  <si>
    <t>-1,64</t>
  </si>
  <si>
    <t>Абсолютное/относительное 
изменение цены к началу года руб/%</t>
  </si>
  <si>
    <t>ООО "ЗапСибЦемент" (630099, г. Новосибирск, ул. Максима Горького, 24/1)</t>
  </si>
  <si>
    <t xml:space="preserve">Наименование 
организации-производителя </t>
  </si>
  <si>
    <t xml:space="preserve">Марки цемента </t>
  </si>
  <si>
    <t>ООО "Красноярский цемент"</t>
  </si>
  <si>
    <t>ОАО "ГМК "Норильский никель"</t>
  </si>
  <si>
    <t>Наименование 
организации-производителя</t>
  </si>
  <si>
    <t xml:space="preserve">Относительное изменение цены к предыдущему месяцу руб/% </t>
  </si>
  <si>
    <t>Цена цемента взятого на комиссию
 (руб/т)</t>
  </si>
  <si>
    <t xml:space="preserve">Абсолютное/относительное 
изменение цены к предыдущему месяцу руб/% </t>
  </si>
  <si>
    <t>ПЦ 400 ДО-Н навал</t>
  </si>
  <si>
    <t xml:space="preserve">ПЦ 400 Д 20 </t>
  </si>
  <si>
    <t>ПЦ 500 ДО</t>
  </si>
  <si>
    <t>ПЦ-400 ДО-Н</t>
  </si>
  <si>
    <t>ПЦ АЦИ</t>
  </si>
  <si>
    <t>Приложение  № 2</t>
  </si>
  <si>
    <t>ООО "Красноярский цемент " (660019, г.Красноярск, ул. Краснопресненская, 1)</t>
  </si>
  <si>
    <t>Производитель цемента/посредник</t>
  </si>
  <si>
    <t>ООО "Красноярский цемент"/ООО "ЗапСибЦемент"</t>
  </si>
  <si>
    <t>ООО "Красноярский цемент"/ООО "Твердый знак"</t>
  </si>
  <si>
    <t>ООО "Ачинский цемент"</t>
  </si>
  <si>
    <t>ПЦ 400 ДО</t>
  </si>
  <si>
    <t>ПЦ-400 ДО-Н (навал)</t>
  </si>
  <si>
    <t>ПЦ 300 Д 20 (навал)</t>
  </si>
  <si>
    <t>ЗАО "Фирма Культбытстрой"</t>
  </si>
  <si>
    <t>Цены на  цемент заводов производителей за 4-ый квартал 2010 года</t>
  </si>
  <si>
    <t>октябрь</t>
  </si>
  <si>
    <t>ноябрь</t>
  </si>
  <si>
    <t>декабрь</t>
  </si>
  <si>
    <t>Цена закупки/реализации цемента  организаций-посредников за 4-ый квартал 2010 года</t>
  </si>
  <si>
    <t>Цены на цемент  организаций-потребителей в 4-ом квартале 2010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</si>
</sst>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0"/>
      <color indexed="9"/>
      <name val="Times New Roman"/>
      <family val="1"/>
    </font>
    <font>
      <sz val="10"/>
      <color indexed="9"/>
      <name val="Arial Cyr"/>
      <family val="0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" fontId="1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right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SheetLayoutView="100" workbookViewId="0" topLeftCell="A1">
      <selection activeCell="C5" sqref="C5"/>
    </sheetView>
  </sheetViews>
  <sheetFormatPr defaultColWidth="9.00390625" defaultRowHeight="12.75"/>
  <cols>
    <col min="1" max="1" width="8.375" style="5" customWidth="1"/>
    <col min="2" max="2" width="19.875" style="5" customWidth="1"/>
    <col min="3" max="3" width="34.00390625" style="8" customWidth="1"/>
    <col min="4" max="4" width="10.75390625" style="5" customWidth="1"/>
    <col min="5" max="6" width="10.75390625" style="13" customWidth="1"/>
  </cols>
  <sheetData>
    <row r="1" spans="3:6" ht="12.75">
      <c r="C1" s="6"/>
      <c r="E1" s="40" t="s">
        <v>6</v>
      </c>
      <c r="F1" s="40"/>
    </row>
    <row r="2" spans="1:6" ht="32.25" customHeight="1">
      <c r="A2" s="42" t="s">
        <v>57</v>
      </c>
      <c r="B2" s="42"/>
      <c r="C2" s="42"/>
      <c r="D2" s="42"/>
      <c r="E2" s="42"/>
      <c r="F2" s="42"/>
    </row>
    <row r="3" spans="1:6" ht="29.25" customHeight="1">
      <c r="A3" s="43" t="s">
        <v>3</v>
      </c>
      <c r="B3" s="41" t="s">
        <v>38</v>
      </c>
      <c r="C3" s="41" t="s">
        <v>35</v>
      </c>
      <c r="D3" s="41" t="s">
        <v>22</v>
      </c>
      <c r="E3" s="43"/>
      <c r="F3" s="43"/>
    </row>
    <row r="4" spans="1:6" ht="52.5" customHeight="1">
      <c r="A4" s="43"/>
      <c r="B4" s="41"/>
      <c r="C4" s="41"/>
      <c r="D4" s="16" t="s">
        <v>0</v>
      </c>
      <c r="E4" s="47" t="s">
        <v>39</v>
      </c>
      <c r="F4" s="48"/>
    </row>
    <row r="5" spans="1:6" s="13" customFormat="1" ht="12.75" customHeight="1">
      <c r="A5" s="45" t="s">
        <v>58</v>
      </c>
      <c r="B5" s="41" t="s">
        <v>36</v>
      </c>
      <c r="C5" s="17" t="s">
        <v>43</v>
      </c>
      <c r="D5" s="23">
        <v>2859</v>
      </c>
      <c r="E5" s="21">
        <v>-18</v>
      </c>
      <c r="F5" s="21">
        <v>-1</v>
      </c>
    </row>
    <row r="6" spans="1:6" s="13" customFormat="1" ht="12.75">
      <c r="A6" s="49"/>
      <c r="B6" s="44"/>
      <c r="C6" s="17" t="s">
        <v>44</v>
      </c>
      <c r="D6" s="23">
        <v>3019</v>
      </c>
      <c r="E6" s="21">
        <v>27</v>
      </c>
      <c r="F6" s="21">
        <v>1</v>
      </c>
    </row>
    <row r="7" spans="1:6" s="13" customFormat="1" ht="12.75">
      <c r="A7" s="49"/>
      <c r="B7" s="44"/>
      <c r="C7" s="17" t="s">
        <v>45</v>
      </c>
      <c r="D7" s="21">
        <v>3425</v>
      </c>
      <c r="E7" s="21">
        <v>-55</v>
      </c>
      <c r="F7" s="21">
        <v>-2</v>
      </c>
    </row>
    <row r="8" spans="1:6" s="13" customFormat="1" ht="12.75">
      <c r="A8" s="49"/>
      <c r="B8" s="44"/>
      <c r="C8" s="18" t="s">
        <v>46</v>
      </c>
      <c r="D8" s="21">
        <v>2700</v>
      </c>
      <c r="E8" s="21">
        <v>0</v>
      </c>
      <c r="F8" s="21">
        <v>0</v>
      </c>
    </row>
    <row r="9" spans="1:6" s="27" customFormat="1" ht="12.75" customHeight="1">
      <c r="A9" s="49"/>
      <c r="B9" s="41" t="s">
        <v>52</v>
      </c>
      <c r="C9" s="17" t="s">
        <v>44</v>
      </c>
      <c r="D9" s="35"/>
      <c r="E9" s="35"/>
      <c r="F9" s="35"/>
    </row>
    <row r="10" spans="1:6" s="27" customFormat="1" ht="12.75">
      <c r="A10" s="49"/>
      <c r="B10" s="44"/>
      <c r="C10" s="18" t="s">
        <v>53</v>
      </c>
      <c r="D10" s="21">
        <v>2887.86</v>
      </c>
      <c r="E10" s="21">
        <v>28</v>
      </c>
      <c r="F10" s="21">
        <f>E10*100/D10</f>
        <v>0.9695760874834652</v>
      </c>
    </row>
    <row r="11" spans="1:6" s="13" customFormat="1" ht="12.75" customHeight="1">
      <c r="A11" s="50"/>
      <c r="B11" s="41" t="s">
        <v>37</v>
      </c>
      <c r="C11" s="18" t="s">
        <v>54</v>
      </c>
      <c r="D11" s="21">
        <v>3068</v>
      </c>
      <c r="E11" s="21" t="s">
        <v>14</v>
      </c>
      <c r="F11" s="21">
        <f>(E11+D11)*100/D11-100</f>
        <v>0</v>
      </c>
    </row>
    <row r="12" spans="1:6" s="13" customFormat="1" ht="12.75">
      <c r="A12" s="51"/>
      <c r="B12" s="44"/>
      <c r="C12" s="18" t="s">
        <v>55</v>
      </c>
      <c r="D12" s="21">
        <v>3129</v>
      </c>
      <c r="E12" s="21" t="s">
        <v>14</v>
      </c>
      <c r="F12" s="21">
        <f>(E12+D12)*100/D12-100</f>
        <v>0</v>
      </c>
    </row>
    <row r="13" spans="1:6" s="13" customFormat="1" ht="12.75">
      <c r="A13" s="45" t="s">
        <v>59</v>
      </c>
      <c r="B13" s="41" t="s">
        <v>36</v>
      </c>
      <c r="C13" s="17" t="s">
        <v>43</v>
      </c>
      <c r="D13" s="23">
        <v>2844</v>
      </c>
      <c r="E13" s="21">
        <f>D13-D5</f>
        <v>-15</v>
      </c>
      <c r="F13" s="21">
        <f>E13*100/D13</f>
        <v>-0.5274261603375527</v>
      </c>
    </row>
    <row r="14" spans="1:6" s="13" customFormat="1" ht="12.75">
      <c r="A14" s="49"/>
      <c r="B14" s="41"/>
      <c r="C14" s="17" t="s">
        <v>44</v>
      </c>
      <c r="D14" s="23">
        <v>3000</v>
      </c>
      <c r="E14" s="21">
        <f>D14-D6</f>
        <v>-19</v>
      </c>
      <c r="F14" s="21">
        <f>E14*100/D14</f>
        <v>-0.6333333333333333</v>
      </c>
    </row>
    <row r="15" spans="1:6" s="13" customFormat="1" ht="13.5" customHeight="1">
      <c r="A15" s="49"/>
      <c r="B15" s="41"/>
      <c r="C15" s="17" t="s">
        <v>45</v>
      </c>
      <c r="D15" s="21">
        <v>3516</v>
      </c>
      <c r="E15" s="21">
        <f>D15-D7</f>
        <v>91</v>
      </c>
      <c r="F15" s="21">
        <f>E15*100/D15</f>
        <v>2.588168373151308</v>
      </c>
    </row>
    <row r="16" spans="1:6" s="13" customFormat="1" ht="12.75">
      <c r="A16" s="49"/>
      <c r="B16" s="41"/>
      <c r="C16" s="18" t="s">
        <v>46</v>
      </c>
      <c r="D16" s="21">
        <v>2700</v>
      </c>
      <c r="E16" s="21">
        <f>D16-D8</f>
        <v>0</v>
      </c>
      <c r="F16" s="21">
        <f>E16*100/D16</f>
        <v>0</v>
      </c>
    </row>
    <row r="17" spans="1:6" s="28" customFormat="1" ht="12.75">
      <c r="A17" s="49"/>
      <c r="B17" s="41" t="s">
        <v>52</v>
      </c>
      <c r="C17" s="17" t="s">
        <v>44</v>
      </c>
      <c r="D17" s="21"/>
      <c r="E17" s="21"/>
      <c r="F17" s="21"/>
    </row>
    <row r="18" spans="1:6" s="28" customFormat="1" ht="12.75">
      <c r="A18" s="49"/>
      <c r="B18" s="44"/>
      <c r="C18" s="18" t="s">
        <v>53</v>
      </c>
      <c r="D18" s="21">
        <v>2979.84</v>
      </c>
      <c r="E18" s="21">
        <f>D18-D10</f>
        <v>91.98000000000002</v>
      </c>
      <c r="F18" s="21">
        <f>E18*100/D18</f>
        <v>3.0867429123711343</v>
      </c>
    </row>
    <row r="19" spans="1:6" s="13" customFormat="1" ht="12.75" customHeight="1">
      <c r="A19" s="50"/>
      <c r="B19" s="45" t="s">
        <v>37</v>
      </c>
      <c r="C19" s="18" t="s">
        <v>54</v>
      </c>
      <c r="D19" s="21">
        <v>3068</v>
      </c>
      <c r="E19" s="21" t="s">
        <v>14</v>
      </c>
      <c r="F19" s="21">
        <f aca="true" t="shared" si="0" ref="F19:F24">(E19+D19)*100/D19-100</f>
        <v>0</v>
      </c>
    </row>
    <row r="20" spans="1:6" s="13" customFormat="1" ht="12.75">
      <c r="A20" s="51"/>
      <c r="B20" s="46"/>
      <c r="C20" s="18" t="s">
        <v>55</v>
      </c>
      <c r="D20" s="21">
        <v>3129</v>
      </c>
      <c r="E20" s="21" t="s">
        <v>14</v>
      </c>
      <c r="F20" s="21">
        <f t="shared" si="0"/>
        <v>0</v>
      </c>
    </row>
    <row r="21" spans="1:6" s="13" customFormat="1" ht="12.75" customHeight="1">
      <c r="A21" s="41" t="s">
        <v>60</v>
      </c>
      <c r="B21" s="41" t="s">
        <v>36</v>
      </c>
      <c r="C21" s="17" t="s">
        <v>43</v>
      </c>
      <c r="D21" s="23">
        <v>2828</v>
      </c>
      <c r="E21" s="21">
        <f>D21-D13</f>
        <v>-16</v>
      </c>
      <c r="F21" s="21">
        <f>E21*100/D21</f>
        <v>-0.5657708628005658</v>
      </c>
    </row>
    <row r="22" spans="1:6" s="13" customFormat="1" ht="12.75">
      <c r="A22" s="41"/>
      <c r="B22" s="44"/>
      <c r="C22" s="17" t="s">
        <v>44</v>
      </c>
      <c r="D22" s="23">
        <v>2934</v>
      </c>
      <c r="E22" s="21">
        <f>D22-D14</f>
        <v>-66</v>
      </c>
      <c r="F22" s="21">
        <f t="shared" si="0"/>
        <v>-2.249488752556232</v>
      </c>
    </row>
    <row r="23" spans="1:6" s="13" customFormat="1" ht="12" customHeight="1">
      <c r="A23" s="41"/>
      <c r="B23" s="44"/>
      <c r="C23" s="17" t="s">
        <v>45</v>
      </c>
      <c r="D23" s="21">
        <v>3423</v>
      </c>
      <c r="E23" s="21">
        <f>D23-D15</f>
        <v>-93</v>
      </c>
      <c r="F23" s="21">
        <f t="shared" si="0"/>
        <v>-2.716914986853638</v>
      </c>
    </row>
    <row r="24" spans="1:6" s="13" customFormat="1" ht="12.75">
      <c r="A24" s="41"/>
      <c r="B24" s="44"/>
      <c r="C24" s="18" t="s">
        <v>46</v>
      </c>
      <c r="D24" s="21">
        <v>2700</v>
      </c>
      <c r="E24" s="21">
        <f>D24-D16</f>
        <v>0</v>
      </c>
      <c r="F24" s="21">
        <f t="shared" si="0"/>
        <v>0</v>
      </c>
    </row>
    <row r="25" spans="1:6" s="27" customFormat="1" ht="12.75">
      <c r="A25" s="41"/>
      <c r="B25" s="41" t="s">
        <v>52</v>
      </c>
      <c r="C25" s="17" t="s">
        <v>44</v>
      </c>
      <c r="D25" s="21">
        <v>2716.83</v>
      </c>
      <c r="E25" s="21"/>
      <c r="F25" s="21"/>
    </row>
    <row r="26" spans="1:6" s="27" customFormat="1" ht="12.75">
      <c r="A26" s="41"/>
      <c r="B26" s="44"/>
      <c r="C26" s="18" t="s">
        <v>53</v>
      </c>
      <c r="D26" s="21">
        <v>3000</v>
      </c>
      <c r="E26" s="21">
        <f>D26-D18</f>
        <v>20.159999999999854</v>
      </c>
      <c r="F26" s="21">
        <f>(D26/D18-1)*100</f>
        <v>0.6765463917525638</v>
      </c>
    </row>
    <row r="27" spans="1:6" s="13" customFormat="1" ht="12.75" customHeight="1">
      <c r="A27" s="41"/>
      <c r="B27" s="45" t="s">
        <v>37</v>
      </c>
      <c r="C27" s="18" t="s">
        <v>54</v>
      </c>
      <c r="D27" s="21">
        <v>3068</v>
      </c>
      <c r="E27" s="21" t="s">
        <v>14</v>
      </c>
      <c r="F27" s="21">
        <f>(E27+D27)*100/D27-100</f>
        <v>0</v>
      </c>
    </row>
    <row r="28" spans="1:6" s="13" customFormat="1" ht="12.75">
      <c r="A28" s="41"/>
      <c r="B28" s="46"/>
      <c r="C28" s="18" t="s">
        <v>55</v>
      </c>
      <c r="D28" s="21">
        <v>3129</v>
      </c>
      <c r="E28" s="21" t="s">
        <v>14</v>
      </c>
      <c r="F28" s="21">
        <f>(E28+D28)*100/D28-100</f>
        <v>0</v>
      </c>
    </row>
    <row r="29" spans="2:4" ht="12.75">
      <c r="B29" s="7"/>
      <c r="C29" s="9"/>
      <c r="D29" s="7"/>
    </row>
    <row r="30" spans="2:4" ht="12.75">
      <c r="B30" s="7"/>
      <c r="C30" s="9"/>
      <c r="D30" s="7"/>
    </row>
    <row r="31" spans="2:4" ht="12.75">
      <c r="B31" s="7"/>
      <c r="C31" s="9"/>
      <c r="D31" s="7"/>
    </row>
    <row r="32" spans="2:4" ht="12.75">
      <c r="B32" s="7"/>
      <c r="C32" s="9"/>
      <c r="D32" s="7"/>
    </row>
    <row r="33" spans="2:4" ht="12.75">
      <c r="B33" s="7"/>
      <c r="C33" s="9"/>
      <c r="D33" s="7"/>
    </row>
    <row r="34" spans="2:4" ht="12.75">
      <c r="B34" s="7"/>
      <c r="C34" s="9"/>
      <c r="D34" s="7"/>
    </row>
    <row r="35" spans="2:4" ht="12.75">
      <c r="B35" s="7"/>
      <c r="C35" s="9"/>
      <c r="D35" s="7"/>
    </row>
    <row r="36" spans="2:4" ht="12.75">
      <c r="B36" s="7"/>
      <c r="C36" s="9"/>
      <c r="D36" s="7"/>
    </row>
    <row r="37" spans="2:4" ht="12.75">
      <c r="B37" s="7"/>
      <c r="C37" s="9"/>
      <c r="D37" s="7"/>
    </row>
    <row r="38" spans="2:4" ht="12.75">
      <c r="B38" s="7"/>
      <c r="C38" s="9"/>
      <c r="D38" s="7"/>
    </row>
    <row r="39" spans="2:4" ht="12.75">
      <c r="B39" s="7"/>
      <c r="C39" s="9"/>
      <c r="D39" s="7"/>
    </row>
    <row r="40" spans="2:4" ht="12.75">
      <c r="B40" s="7"/>
      <c r="C40" s="9"/>
      <c r="D40" s="7"/>
    </row>
    <row r="41" spans="2:4" ht="12.75">
      <c r="B41" s="7"/>
      <c r="C41" s="9"/>
      <c r="D41" s="7"/>
    </row>
    <row r="42" spans="2:4" ht="12.75">
      <c r="B42" s="7"/>
      <c r="C42" s="9"/>
      <c r="D42" s="7"/>
    </row>
    <row r="43" spans="2:4" ht="12.75">
      <c r="B43" s="7"/>
      <c r="C43" s="9"/>
      <c r="D43" s="7"/>
    </row>
    <row r="44" spans="2:4" ht="12.75">
      <c r="B44" s="7"/>
      <c r="C44" s="9"/>
      <c r="D44" s="7"/>
    </row>
    <row r="45" spans="2:4" ht="12.75">
      <c r="B45" s="7"/>
      <c r="C45" s="9"/>
      <c r="D45" s="7"/>
    </row>
    <row r="46" spans="2:4" ht="12.75">
      <c r="B46" s="7"/>
      <c r="C46" s="9"/>
      <c r="D46" s="7"/>
    </row>
    <row r="47" spans="2:4" ht="12.75">
      <c r="B47" s="7"/>
      <c r="C47" s="9"/>
      <c r="D47" s="7"/>
    </row>
  </sheetData>
  <mergeCells count="19">
    <mergeCell ref="B25:B26"/>
    <mergeCell ref="B5:B8"/>
    <mergeCell ref="B13:B16"/>
    <mergeCell ref="B11:B12"/>
    <mergeCell ref="A5:A12"/>
    <mergeCell ref="A13:A20"/>
    <mergeCell ref="B19:B20"/>
    <mergeCell ref="B9:B10"/>
    <mergeCell ref="B17:B18"/>
    <mergeCell ref="E1:F1"/>
    <mergeCell ref="A21:A28"/>
    <mergeCell ref="A2:F2"/>
    <mergeCell ref="A3:A4"/>
    <mergeCell ref="B3:B4"/>
    <mergeCell ref="C3:C4"/>
    <mergeCell ref="B21:B24"/>
    <mergeCell ref="B27:B28"/>
    <mergeCell ref="D3:F3"/>
    <mergeCell ref="E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zoomScaleSheetLayoutView="100" workbookViewId="0" topLeftCell="A1">
      <selection activeCell="H36" sqref="H36"/>
    </sheetView>
  </sheetViews>
  <sheetFormatPr defaultColWidth="9.00390625" defaultRowHeight="12.75"/>
  <cols>
    <col min="1" max="1" width="10.75390625" style="0" customWidth="1"/>
    <col min="2" max="3" width="18.75390625" style="0" customWidth="1"/>
    <col min="4" max="4" width="20.75390625" style="0" customWidth="1"/>
    <col min="5" max="10" width="10.75390625" style="0" customWidth="1"/>
  </cols>
  <sheetData>
    <row r="1" spans="1:10" ht="12.75">
      <c r="A1" s="19"/>
      <c r="B1" s="19"/>
      <c r="C1" s="19"/>
      <c r="D1" s="19"/>
      <c r="E1" s="19"/>
      <c r="F1" s="19"/>
      <c r="G1" s="19"/>
      <c r="H1" s="19"/>
      <c r="I1" s="52" t="s">
        <v>47</v>
      </c>
      <c r="J1" s="53"/>
    </row>
    <row r="2" spans="1:10" ht="12.7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2.75">
      <c r="A3" s="59" t="s">
        <v>61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2.7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56" t="s">
        <v>3</v>
      </c>
      <c r="B5" s="56" t="s">
        <v>5</v>
      </c>
      <c r="C5" s="56" t="s">
        <v>34</v>
      </c>
      <c r="D5" s="56" t="s">
        <v>35</v>
      </c>
      <c r="E5" s="63" t="s">
        <v>4</v>
      </c>
      <c r="F5" s="64"/>
      <c r="G5" s="64"/>
      <c r="H5" s="64"/>
      <c r="I5" s="64"/>
      <c r="J5" s="65"/>
    </row>
    <row r="6" spans="1:10" ht="48">
      <c r="A6" s="58"/>
      <c r="B6" s="58"/>
      <c r="C6" s="58"/>
      <c r="D6" s="58"/>
      <c r="E6" s="20" t="s">
        <v>40</v>
      </c>
      <c r="F6" s="20" t="s">
        <v>1</v>
      </c>
      <c r="G6" s="61" t="s">
        <v>41</v>
      </c>
      <c r="H6" s="62"/>
      <c r="I6" s="61" t="s">
        <v>32</v>
      </c>
      <c r="J6" s="62"/>
    </row>
    <row r="7" spans="1:10" ht="12.75" customHeight="1">
      <c r="A7" s="56" t="s">
        <v>58</v>
      </c>
      <c r="B7" s="56" t="s">
        <v>33</v>
      </c>
      <c r="C7" s="56" t="s">
        <v>48</v>
      </c>
      <c r="D7" s="54" t="s">
        <v>10</v>
      </c>
      <c r="E7" s="22">
        <v>3100</v>
      </c>
      <c r="F7" s="22"/>
      <c r="G7" s="22"/>
      <c r="H7" s="22"/>
      <c r="I7" s="22"/>
      <c r="J7" s="24"/>
    </row>
    <row r="8" spans="1:10" ht="12.75">
      <c r="A8" s="57"/>
      <c r="B8" s="57"/>
      <c r="C8" s="57"/>
      <c r="D8" s="55"/>
      <c r="E8" s="22"/>
      <c r="F8" s="22">
        <v>3100</v>
      </c>
      <c r="G8" s="22">
        <v>0</v>
      </c>
      <c r="H8" s="22">
        <v>0</v>
      </c>
      <c r="I8" s="22">
        <v>100</v>
      </c>
      <c r="J8" s="22">
        <v>3</v>
      </c>
    </row>
    <row r="9" spans="1:10" ht="12.75">
      <c r="A9" s="57"/>
      <c r="B9" s="57"/>
      <c r="C9" s="57"/>
      <c r="D9" s="54" t="s">
        <v>11</v>
      </c>
      <c r="E9" s="22">
        <v>3300</v>
      </c>
      <c r="F9" s="22"/>
      <c r="G9" s="22"/>
      <c r="H9" s="22"/>
      <c r="I9" s="22"/>
      <c r="J9" s="22"/>
    </row>
    <row r="10" spans="1:10" ht="12.75">
      <c r="A10" s="57"/>
      <c r="B10" s="57"/>
      <c r="C10" s="57"/>
      <c r="D10" s="55"/>
      <c r="E10" s="22"/>
      <c r="F10" s="22">
        <v>3300</v>
      </c>
      <c r="G10" s="22">
        <v>0</v>
      </c>
      <c r="H10" s="22">
        <v>0</v>
      </c>
      <c r="I10" s="22">
        <v>100</v>
      </c>
      <c r="J10" s="22">
        <v>3</v>
      </c>
    </row>
    <row r="11" spans="1:10" ht="12.75">
      <c r="A11" s="57"/>
      <c r="B11" s="57"/>
      <c r="C11" s="57"/>
      <c r="D11" s="54" t="s">
        <v>12</v>
      </c>
      <c r="E11" s="22">
        <v>3400</v>
      </c>
      <c r="F11" s="22"/>
      <c r="G11" s="22"/>
      <c r="H11" s="22"/>
      <c r="I11" s="22"/>
      <c r="J11" s="22"/>
    </row>
    <row r="12" spans="1:10" ht="12.75">
      <c r="A12" s="57"/>
      <c r="B12" s="57"/>
      <c r="C12" s="57"/>
      <c r="D12" s="55"/>
      <c r="E12" s="22"/>
      <c r="F12" s="22">
        <v>3400</v>
      </c>
      <c r="G12" s="22">
        <v>0</v>
      </c>
      <c r="H12" s="22">
        <v>0</v>
      </c>
      <c r="I12" s="22">
        <v>150</v>
      </c>
      <c r="J12" s="22">
        <v>5</v>
      </c>
    </row>
    <row r="13" spans="1:10" ht="12.75">
      <c r="A13" s="57"/>
      <c r="B13" s="57"/>
      <c r="C13" s="57"/>
      <c r="D13" s="54" t="s">
        <v>13</v>
      </c>
      <c r="E13" s="22">
        <v>3300</v>
      </c>
      <c r="F13" s="22"/>
      <c r="G13" s="22"/>
      <c r="H13" s="22"/>
      <c r="I13" s="22"/>
      <c r="J13" s="22"/>
    </row>
    <row r="14" spans="1:10" ht="12.75">
      <c r="A14" s="57"/>
      <c r="B14" s="57"/>
      <c r="C14" s="57"/>
      <c r="D14" s="55"/>
      <c r="E14" s="22"/>
      <c r="F14" s="22">
        <v>3300</v>
      </c>
      <c r="G14" s="22">
        <v>0</v>
      </c>
      <c r="H14" s="22">
        <v>0</v>
      </c>
      <c r="I14" s="22">
        <v>0</v>
      </c>
      <c r="J14" s="22">
        <v>0</v>
      </c>
    </row>
    <row r="15" spans="1:10" ht="12.75">
      <c r="A15" s="57"/>
      <c r="B15" s="57"/>
      <c r="C15" s="57"/>
      <c r="D15" s="54" t="s">
        <v>42</v>
      </c>
      <c r="E15" s="22">
        <v>3700</v>
      </c>
      <c r="F15" s="22"/>
      <c r="G15" s="22"/>
      <c r="H15" s="22"/>
      <c r="I15" s="22"/>
      <c r="J15" s="22"/>
    </row>
    <row r="16" spans="1:10" ht="12.75">
      <c r="A16" s="57"/>
      <c r="B16" s="57"/>
      <c r="C16" s="57"/>
      <c r="D16" s="55"/>
      <c r="E16" s="22"/>
      <c r="F16" s="22">
        <v>3700</v>
      </c>
      <c r="G16" s="22">
        <v>0</v>
      </c>
      <c r="H16" s="22">
        <v>0</v>
      </c>
      <c r="I16" s="22">
        <v>-350</v>
      </c>
      <c r="J16" s="22">
        <v>-9</v>
      </c>
    </row>
    <row r="17" spans="1:10" ht="12.75">
      <c r="A17" s="57"/>
      <c r="B17" s="57"/>
      <c r="C17" s="57"/>
      <c r="D17" s="54" t="s">
        <v>15</v>
      </c>
      <c r="E17" s="22">
        <v>3800</v>
      </c>
      <c r="F17" s="22"/>
      <c r="G17" s="22"/>
      <c r="H17" s="22"/>
      <c r="I17" s="22"/>
      <c r="J17" s="22"/>
    </row>
    <row r="18" spans="1:10" ht="12.75">
      <c r="A18" s="57"/>
      <c r="B18" s="57"/>
      <c r="C18" s="57"/>
      <c r="D18" s="55"/>
      <c r="E18" s="22"/>
      <c r="F18" s="22">
        <v>3800</v>
      </c>
      <c r="G18" s="22">
        <v>0</v>
      </c>
      <c r="H18" s="22">
        <v>0</v>
      </c>
      <c r="I18" s="22">
        <v>-600</v>
      </c>
      <c r="J18" s="22">
        <v>-14</v>
      </c>
    </row>
    <row r="19" spans="1:10" ht="12.75">
      <c r="A19" s="57"/>
      <c r="B19" s="57"/>
      <c r="C19" s="57"/>
      <c r="D19" s="54" t="s">
        <v>20</v>
      </c>
      <c r="E19" s="22">
        <v>3300</v>
      </c>
      <c r="F19" s="22"/>
      <c r="G19" s="22"/>
      <c r="H19" s="22"/>
      <c r="I19" s="22"/>
      <c r="J19" s="22"/>
    </row>
    <row r="20" spans="1:10" ht="12.75">
      <c r="A20" s="57"/>
      <c r="B20" s="57"/>
      <c r="C20" s="57"/>
      <c r="D20" s="55"/>
      <c r="E20" s="22"/>
      <c r="F20" s="22">
        <v>3300</v>
      </c>
      <c r="G20" s="22">
        <v>0</v>
      </c>
      <c r="H20" s="22">
        <v>0</v>
      </c>
      <c r="I20" s="22">
        <v>100</v>
      </c>
      <c r="J20" s="22">
        <v>3</v>
      </c>
    </row>
    <row r="21" spans="1:10" ht="12.75">
      <c r="A21" s="57"/>
      <c r="B21" s="57"/>
      <c r="C21" s="57"/>
      <c r="D21" s="54" t="s">
        <v>16</v>
      </c>
      <c r="E21" s="22">
        <v>3500</v>
      </c>
      <c r="F21" s="22"/>
      <c r="G21" s="22"/>
      <c r="H21" s="22"/>
      <c r="I21" s="22"/>
      <c r="J21" s="22"/>
    </row>
    <row r="22" spans="1:10" ht="12.75">
      <c r="A22" s="57"/>
      <c r="B22" s="57"/>
      <c r="C22" s="57"/>
      <c r="D22" s="55"/>
      <c r="E22" s="22"/>
      <c r="F22" s="22">
        <v>3500</v>
      </c>
      <c r="G22" s="22">
        <v>0</v>
      </c>
      <c r="H22" s="22">
        <v>0</v>
      </c>
      <c r="I22" s="22">
        <v>100</v>
      </c>
      <c r="J22" s="22">
        <v>3</v>
      </c>
    </row>
    <row r="23" spans="1:10" ht="12.75">
      <c r="A23" s="57"/>
      <c r="B23" s="57"/>
      <c r="C23" s="57"/>
      <c r="D23" s="54" t="s">
        <v>17</v>
      </c>
      <c r="E23" s="22">
        <v>3600</v>
      </c>
      <c r="F23" s="22"/>
      <c r="G23" s="22"/>
      <c r="H23" s="22"/>
      <c r="I23" s="22"/>
      <c r="J23" s="22"/>
    </row>
    <row r="24" spans="1:10" ht="12.75">
      <c r="A24" s="57"/>
      <c r="B24" s="57"/>
      <c r="C24" s="57"/>
      <c r="D24" s="55"/>
      <c r="E24" s="22"/>
      <c r="F24" s="22">
        <v>3600</v>
      </c>
      <c r="G24" s="22">
        <v>0</v>
      </c>
      <c r="H24" s="22">
        <v>0</v>
      </c>
      <c r="I24" s="22">
        <v>150</v>
      </c>
      <c r="J24" s="22">
        <v>4</v>
      </c>
    </row>
    <row r="25" spans="1:10" ht="12.75">
      <c r="A25" s="57"/>
      <c r="B25" s="57"/>
      <c r="C25" s="57"/>
      <c r="D25" s="54" t="s">
        <v>18</v>
      </c>
      <c r="E25" s="22">
        <v>3500</v>
      </c>
      <c r="F25" s="22"/>
      <c r="G25" s="22"/>
      <c r="H25" s="22"/>
      <c r="I25" s="22"/>
      <c r="J25" s="22"/>
    </row>
    <row r="26" spans="1:10" ht="12.75">
      <c r="A26" s="57"/>
      <c r="B26" s="57"/>
      <c r="C26" s="57"/>
      <c r="D26" s="55"/>
      <c r="E26" s="22"/>
      <c r="F26" s="22">
        <v>3500</v>
      </c>
      <c r="G26" s="22">
        <v>0</v>
      </c>
      <c r="H26" s="22">
        <v>0</v>
      </c>
      <c r="I26" s="22">
        <v>0</v>
      </c>
      <c r="J26" s="22">
        <v>0</v>
      </c>
    </row>
    <row r="27" spans="1:10" ht="12.75">
      <c r="A27" s="57"/>
      <c r="B27" s="57"/>
      <c r="C27" s="57"/>
      <c r="D27" s="54" t="s">
        <v>19</v>
      </c>
      <c r="E27" s="22">
        <v>2570</v>
      </c>
      <c r="F27" s="22"/>
      <c r="G27" s="22"/>
      <c r="H27" s="22"/>
      <c r="I27" s="22"/>
      <c r="J27" s="22"/>
    </row>
    <row r="28" spans="1:10" ht="12.75">
      <c r="A28" s="58"/>
      <c r="B28" s="58"/>
      <c r="C28" s="58"/>
      <c r="D28" s="55"/>
      <c r="E28" s="22"/>
      <c r="F28" s="22">
        <v>2570</v>
      </c>
      <c r="G28" s="22">
        <v>0</v>
      </c>
      <c r="H28" s="22">
        <v>0</v>
      </c>
      <c r="I28" s="22">
        <v>-300</v>
      </c>
      <c r="J28" s="22">
        <v>-10</v>
      </c>
    </row>
    <row r="29" spans="1:10" ht="12.75" customHeight="1">
      <c r="A29" s="56" t="s">
        <v>59</v>
      </c>
      <c r="B29" s="56" t="s">
        <v>33</v>
      </c>
      <c r="C29" s="56" t="s">
        <v>48</v>
      </c>
      <c r="D29" s="54" t="s">
        <v>10</v>
      </c>
      <c r="E29" s="22">
        <v>3100</v>
      </c>
      <c r="F29" s="22"/>
      <c r="G29" s="22">
        <f>E29-E7</f>
        <v>0</v>
      </c>
      <c r="H29" s="22">
        <f>E29*100/E7-100</f>
        <v>0</v>
      </c>
      <c r="I29" s="22"/>
      <c r="J29" s="22"/>
    </row>
    <row r="30" spans="1:10" ht="12.75">
      <c r="A30" s="57"/>
      <c r="B30" s="57"/>
      <c r="C30" s="57"/>
      <c r="D30" s="55"/>
      <c r="E30" s="22"/>
      <c r="F30" s="22">
        <v>3100</v>
      </c>
      <c r="G30" s="22"/>
      <c r="H30" s="22"/>
      <c r="I30" s="22">
        <v>100</v>
      </c>
      <c r="J30" s="22">
        <v>3</v>
      </c>
    </row>
    <row r="31" spans="1:10" ht="12.75">
      <c r="A31" s="57"/>
      <c r="B31" s="57"/>
      <c r="C31" s="57"/>
      <c r="D31" s="54" t="s">
        <v>11</v>
      </c>
      <c r="E31" s="22">
        <v>3300</v>
      </c>
      <c r="F31" s="22"/>
      <c r="G31" s="22">
        <f>E31-E9</f>
        <v>0</v>
      </c>
      <c r="H31" s="22">
        <f>E31*100/E9-100</f>
        <v>0</v>
      </c>
      <c r="I31" s="22"/>
      <c r="J31" s="22"/>
    </row>
    <row r="32" spans="1:10" ht="12.75">
      <c r="A32" s="57"/>
      <c r="B32" s="57"/>
      <c r="C32" s="57"/>
      <c r="D32" s="55"/>
      <c r="E32" s="22"/>
      <c r="F32" s="22">
        <v>3300</v>
      </c>
      <c r="G32" s="22"/>
      <c r="H32" s="22"/>
      <c r="I32" s="22">
        <v>100</v>
      </c>
      <c r="J32" s="22">
        <v>3</v>
      </c>
    </row>
    <row r="33" spans="1:10" ht="12.75">
      <c r="A33" s="57"/>
      <c r="B33" s="57"/>
      <c r="C33" s="57"/>
      <c r="D33" s="54" t="s">
        <v>12</v>
      </c>
      <c r="E33" s="22">
        <v>3400</v>
      </c>
      <c r="F33" s="22"/>
      <c r="G33" s="22">
        <f>E33-E11</f>
        <v>0</v>
      </c>
      <c r="H33" s="22">
        <f>E33*100/E11-100</f>
        <v>0</v>
      </c>
      <c r="I33" s="22"/>
      <c r="J33" s="22"/>
    </row>
    <row r="34" spans="1:10" ht="12.75">
      <c r="A34" s="57"/>
      <c r="B34" s="57"/>
      <c r="C34" s="57"/>
      <c r="D34" s="55"/>
      <c r="E34" s="22"/>
      <c r="F34" s="22">
        <v>3400</v>
      </c>
      <c r="G34" s="22"/>
      <c r="H34" s="22"/>
      <c r="I34" s="22">
        <v>150</v>
      </c>
      <c r="J34" s="22">
        <v>5</v>
      </c>
    </row>
    <row r="35" spans="1:10" ht="12.75">
      <c r="A35" s="57"/>
      <c r="B35" s="57"/>
      <c r="C35" s="57"/>
      <c r="D35" s="54" t="s">
        <v>13</v>
      </c>
      <c r="E35" s="22">
        <v>3300</v>
      </c>
      <c r="F35" s="22"/>
      <c r="G35" s="22">
        <f>E35-E13</f>
        <v>0</v>
      </c>
      <c r="H35" s="22">
        <f>E35*100/E13-100</f>
        <v>0</v>
      </c>
      <c r="I35" s="22"/>
      <c r="J35" s="22"/>
    </row>
    <row r="36" spans="1:10" ht="12.75">
      <c r="A36" s="57"/>
      <c r="B36" s="57"/>
      <c r="C36" s="57"/>
      <c r="D36" s="55"/>
      <c r="E36" s="22"/>
      <c r="F36" s="22">
        <v>3300</v>
      </c>
      <c r="G36" s="22"/>
      <c r="H36" s="22"/>
      <c r="I36" s="22">
        <v>0</v>
      </c>
      <c r="J36" s="22">
        <v>0</v>
      </c>
    </row>
    <row r="37" spans="1:10" ht="12.75">
      <c r="A37" s="57"/>
      <c r="B37" s="57"/>
      <c r="C37" s="57"/>
      <c r="D37" s="54" t="s">
        <v>42</v>
      </c>
      <c r="E37" s="22">
        <v>3700</v>
      </c>
      <c r="F37" s="22"/>
      <c r="G37" s="22">
        <f>E37-E15</f>
        <v>0</v>
      </c>
      <c r="H37" s="22">
        <f>E37*100/E15-100</f>
        <v>0</v>
      </c>
      <c r="I37" s="22"/>
      <c r="J37" s="22"/>
    </row>
    <row r="38" spans="1:10" ht="12.75">
      <c r="A38" s="57"/>
      <c r="B38" s="57"/>
      <c r="C38" s="57"/>
      <c r="D38" s="55"/>
      <c r="E38" s="22"/>
      <c r="F38" s="22">
        <v>3700</v>
      </c>
      <c r="G38" s="22"/>
      <c r="H38" s="22"/>
      <c r="I38" s="22">
        <v>-350</v>
      </c>
      <c r="J38" s="22">
        <v>-9</v>
      </c>
    </row>
    <row r="39" spans="1:10" ht="12.75">
      <c r="A39" s="57"/>
      <c r="B39" s="57"/>
      <c r="C39" s="57"/>
      <c r="D39" s="54" t="s">
        <v>15</v>
      </c>
      <c r="E39" s="22">
        <v>3800</v>
      </c>
      <c r="F39" s="22"/>
      <c r="G39" s="22">
        <f>E39-E17</f>
        <v>0</v>
      </c>
      <c r="H39" s="22">
        <f>E39*100/E17-100</f>
        <v>0</v>
      </c>
      <c r="I39" s="22"/>
      <c r="J39" s="22"/>
    </row>
    <row r="40" spans="1:10" ht="12.75">
      <c r="A40" s="57"/>
      <c r="B40" s="57"/>
      <c r="C40" s="57"/>
      <c r="D40" s="55"/>
      <c r="E40" s="22"/>
      <c r="F40" s="22">
        <v>3800</v>
      </c>
      <c r="G40" s="22"/>
      <c r="H40" s="22"/>
      <c r="I40" s="22">
        <v>-600</v>
      </c>
      <c r="J40" s="22">
        <v>-14</v>
      </c>
    </row>
    <row r="41" spans="1:10" ht="12.75">
      <c r="A41" s="57"/>
      <c r="B41" s="57"/>
      <c r="C41" s="57"/>
      <c r="D41" s="54" t="s">
        <v>20</v>
      </c>
      <c r="E41" s="22">
        <v>3300</v>
      </c>
      <c r="F41" s="22"/>
      <c r="G41" s="22">
        <f>E41-E19</f>
        <v>0</v>
      </c>
      <c r="H41" s="22">
        <f>E41*100/E19-100</f>
        <v>0</v>
      </c>
      <c r="I41" s="22"/>
      <c r="J41" s="22"/>
    </row>
    <row r="42" spans="1:10" ht="12.75">
      <c r="A42" s="57"/>
      <c r="B42" s="57"/>
      <c r="C42" s="57"/>
      <c r="D42" s="55"/>
      <c r="E42" s="22"/>
      <c r="F42" s="22">
        <v>3300</v>
      </c>
      <c r="G42" s="22"/>
      <c r="H42" s="22"/>
      <c r="I42" s="22">
        <v>100</v>
      </c>
      <c r="J42" s="22">
        <v>3</v>
      </c>
    </row>
    <row r="43" spans="1:10" ht="12.75">
      <c r="A43" s="57"/>
      <c r="B43" s="57"/>
      <c r="C43" s="57"/>
      <c r="D43" s="54" t="s">
        <v>16</v>
      </c>
      <c r="E43" s="22">
        <v>3500</v>
      </c>
      <c r="F43" s="22"/>
      <c r="G43" s="22">
        <f>E43-E21</f>
        <v>0</v>
      </c>
      <c r="H43" s="22">
        <f>E43*100/E21-100</f>
        <v>0</v>
      </c>
      <c r="I43" s="22"/>
      <c r="J43" s="22"/>
    </row>
    <row r="44" spans="1:10" ht="12.75">
      <c r="A44" s="57"/>
      <c r="B44" s="57"/>
      <c r="C44" s="57"/>
      <c r="D44" s="55"/>
      <c r="E44" s="22"/>
      <c r="F44" s="22">
        <v>3500</v>
      </c>
      <c r="G44" s="22"/>
      <c r="H44" s="22"/>
      <c r="I44" s="22">
        <v>100</v>
      </c>
      <c r="J44" s="22">
        <v>3</v>
      </c>
    </row>
    <row r="45" spans="1:10" ht="12.75">
      <c r="A45" s="57"/>
      <c r="B45" s="57"/>
      <c r="C45" s="57"/>
      <c r="D45" s="54" t="s">
        <v>17</v>
      </c>
      <c r="E45" s="22">
        <v>3600</v>
      </c>
      <c r="F45" s="22"/>
      <c r="G45" s="22">
        <f>E45-E23</f>
        <v>0</v>
      </c>
      <c r="H45" s="22">
        <f>E45*100/E23-100</f>
        <v>0</v>
      </c>
      <c r="I45" s="22"/>
      <c r="J45" s="22"/>
    </row>
    <row r="46" spans="1:10" ht="12.75">
      <c r="A46" s="57"/>
      <c r="B46" s="57"/>
      <c r="C46" s="57"/>
      <c r="D46" s="55"/>
      <c r="E46" s="22"/>
      <c r="F46" s="22">
        <v>3600</v>
      </c>
      <c r="G46" s="22"/>
      <c r="H46" s="22"/>
      <c r="I46" s="22">
        <v>150</v>
      </c>
      <c r="J46" s="22">
        <v>4</v>
      </c>
    </row>
    <row r="47" spans="1:10" ht="12.75">
      <c r="A47" s="57"/>
      <c r="B47" s="57"/>
      <c r="C47" s="57"/>
      <c r="D47" s="54" t="s">
        <v>18</v>
      </c>
      <c r="E47" s="22">
        <v>3500</v>
      </c>
      <c r="F47" s="22"/>
      <c r="G47" s="22">
        <f>E47-E25</f>
        <v>0</v>
      </c>
      <c r="H47" s="22">
        <f>E47*100/E25-100</f>
        <v>0</v>
      </c>
      <c r="I47" s="22"/>
      <c r="J47" s="22"/>
    </row>
    <row r="48" spans="1:10" ht="12.75">
      <c r="A48" s="57"/>
      <c r="B48" s="57"/>
      <c r="C48" s="57"/>
      <c r="D48" s="55"/>
      <c r="E48" s="22"/>
      <c r="F48" s="22">
        <v>3500</v>
      </c>
      <c r="G48" s="22"/>
      <c r="H48" s="22"/>
      <c r="I48" s="22">
        <v>0</v>
      </c>
      <c r="J48" s="22">
        <v>0</v>
      </c>
    </row>
    <row r="49" spans="1:10" ht="12.75">
      <c r="A49" s="57"/>
      <c r="B49" s="57"/>
      <c r="C49" s="57"/>
      <c r="D49" s="54" t="s">
        <v>19</v>
      </c>
      <c r="E49" s="22">
        <v>2570</v>
      </c>
      <c r="F49" s="22"/>
      <c r="G49" s="22">
        <f>E49-E27</f>
        <v>0</v>
      </c>
      <c r="H49" s="22">
        <f>E49*100/E27-100</f>
        <v>0</v>
      </c>
      <c r="I49" s="22"/>
      <c r="J49" s="22"/>
    </row>
    <row r="50" spans="1:10" ht="12.75">
      <c r="A50" s="58"/>
      <c r="B50" s="58"/>
      <c r="C50" s="58"/>
      <c r="D50" s="55"/>
      <c r="E50" s="22"/>
      <c r="F50" s="22">
        <v>2570</v>
      </c>
      <c r="G50" s="22"/>
      <c r="H50" s="22"/>
      <c r="I50" s="22">
        <v>-300</v>
      </c>
      <c r="J50" s="22">
        <v>-10</v>
      </c>
    </row>
    <row r="51" spans="1:10" ht="12.75" customHeight="1">
      <c r="A51" s="56" t="s">
        <v>60</v>
      </c>
      <c r="B51" s="56" t="s">
        <v>33</v>
      </c>
      <c r="C51" s="56" t="s">
        <v>48</v>
      </c>
      <c r="D51" s="54" t="s">
        <v>10</v>
      </c>
      <c r="E51" s="22">
        <v>3100</v>
      </c>
      <c r="F51" s="22"/>
      <c r="G51" s="22">
        <f>E51-E29</f>
        <v>0</v>
      </c>
      <c r="H51" s="22">
        <f>E51*100/E29-100</f>
        <v>0</v>
      </c>
      <c r="I51" s="22"/>
      <c r="J51" s="22"/>
    </row>
    <row r="52" spans="1:10" ht="12.75">
      <c r="A52" s="57"/>
      <c r="B52" s="57"/>
      <c r="C52" s="57"/>
      <c r="D52" s="55"/>
      <c r="E52" s="22"/>
      <c r="F52" s="22">
        <v>3100</v>
      </c>
      <c r="G52" s="22"/>
      <c r="H52" s="22"/>
      <c r="I52" s="22">
        <v>100</v>
      </c>
      <c r="J52" s="22">
        <v>3</v>
      </c>
    </row>
    <row r="53" spans="1:10" ht="12.75">
      <c r="A53" s="57"/>
      <c r="B53" s="57"/>
      <c r="C53" s="57"/>
      <c r="D53" s="54" t="s">
        <v>11</v>
      </c>
      <c r="E53" s="22">
        <v>3300</v>
      </c>
      <c r="F53" s="22"/>
      <c r="G53" s="22">
        <f>E53-E31</f>
        <v>0</v>
      </c>
      <c r="H53" s="22">
        <f>E53*100/E31-100</f>
        <v>0</v>
      </c>
      <c r="I53" s="22"/>
      <c r="J53" s="22"/>
    </row>
    <row r="54" spans="1:10" ht="12.75">
      <c r="A54" s="57"/>
      <c r="B54" s="57"/>
      <c r="C54" s="57"/>
      <c r="D54" s="55"/>
      <c r="E54" s="22"/>
      <c r="F54" s="22">
        <v>3300</v>
      </c>
      <c r="G54" s="22"/>
      <c r="H54" s="22"/>
      <c r="I54" s="22">
        <v>100</v>
      </c>
      <c r="J54" s="22">
        <v>3</v>
      </c>
    </row>
    <row r="55" spans="1:10" ht="12.75">
      <c r="A55" s="57"/>
      <c r="B55" s="57"/>
      <c r="C55" s="57"/>
      <c r="D55" s="54" t="s">
        <v>12</v>
      </c>
      <c r="E55" s="22">
        <v>3400</v>
      </c>
      <c r="F55" s="22"/>
      <c r="G55" s="22">
        <f>E55-E33</f>
        <v>0</v>
      </c>
      <c r="H55" s="22">
        <f>E55*100/E33-100</f>
        <v>0</v>
      </c>
      <c r="I55" s="22"/>
      <c r="J55" s="22"/>
    </row>
    <row r="56" spans="1:10" ht="12.75">
      <c r="A56" s="57"/>
      <c r="B56" s="57"/>
      <c r="C56" s="57"/>
      <c r="D56" s="55"/>
      <c r="E56" s="22"/>
      <c r="F56" s="22">
        <v>3400</v>
      </c>
      <c r="G56" s="22"/>
      <c r="H56" s="22"/>
      <c r="I56" s="22">
        <v>150</v>
      </c>
      <c r="J56" s="22">
        <v>5</v>
      </c>
    </row>
    <row r="57" spans="1:10" ht="12.75">
      <c r="A57" s="57"/>
      <c r="B57" s="57"/>
      <c r="C57" s="57"/>
      <c r="D57" s="54" t="s">
        <v>13</v>
      </c>
      <c r="E57" s="22">
        <v>3300</v>
      </c>
      <c r="F57" s="22"/>
      <c r="G57" s="22">
        <f>E57-E35</f>
        <v>0</v>
      </c>
      <c r="H57" s="22">
        <f>E57*100/E35-100</f>
        <v>0</v>
      </c>
      <c r="I57" s="22"/>
      <c r="J57" s="22"/>
    </row>
    <row r="58" spans="1:10" ht="12.75">
      <c r="A58" s="57"/>
      <c r="B58" s="57"/>
      <c r="C58" s="57"/>
      <c r="D58" s="55"/>
      <c r="E58" s="22"/>
      <c r="F58" s="22">
        <v>3300</v>
      </c>
      <c r="G58" s="22"/>
      <c r="H58" s="22"/>
      <c r="I58" s="22">
        <v>0</v>
      </c>
      <c r="J58" s="22">
        <v>0</v>
      </c>
    </row>
    <row r="59" spans="1:10" ht="12.75">
      <c r="A59" s="57"/>
      <c r="B59" s="57"/>
      <c r="C59" s="57"/>
      <c r="D59" s="54" t="s">
        <v>42</v>
      </c>
      <c r="E59" s="22">
        <v>3700</v>
      </c>
      <c r="F59" s="22"/>
      <c r="G59" s="22">
        <f>E59-E37</f>
        <v>0</v>
      </c>
      <c r="H59" s="22">
        <f>E59*100/E37-100</f>
        <v>0</v>
      </c>
      <c r="I59" s="22"/>
      <c r="J59" s="22"/>
    </row>
    <row r="60" spans="1:10" ht="12.75">
      <c r="A60" s="57"/>
      <c r="B60" s="57"/>
      <c r="C60" s="57"/>
      <c r="D60" s="55"/>
      <c r="E60" s="22"/>
      <c r="F60" s="22">
        <v>3700</v>
      </c>
      <c r="G60" s="22"/>
      <c r="H60" s="22"/>
      <c r="I60" s="22">
        <v>-350</v>
      </c>
      <c r="J60" s="22">
        <v>-9</v>
      </c>
    </row>
    <row r="61" spans="1:10" ht="12.75">
      <c r="A61" s="57"/>
      <c r="B61" s="57"/>
      <c r="C61" s="57"/>
      <c r="D61" s="54" t="s">
        <v>15</v>
      </c>
      <c r="E61" s="22">
        <v>3800</v>
      </c>
      <c r="F61" s="22"/>
      <c r="G61" s="22">
        <f>E61-E39</f>
        <v>0</v>
      </c>
      <c r="H61" s="22">
        <f>E61*100/E39-100</f>
        <v>0</v>
      </c>
      <c r="I61" s="22"/>
      <c r="J61" s="22"/>
    </row>
    <row r="62" spans="1:10" ht="12.75">
      <c r="A62" s="57"/>
      <c r="B62" s="57"/>
      <c r="C62" s="57"/>
      <c r="D62" s="55"/>
      <c r="E62" s="22"/>
      <c r="F62" s="22">
        <v>3800</v>
      </c>
      <c r="G62" s="22"/>
      <c r="H62" s="22"/>
      <c r="I62" s="22">
        <v>-600</v>
      </c>
      <c r="J62" s="22">
        <v>-14</v>
      </c>
    </row>
    <row r="63" spans="1:10" ht="12.75">
      <c r="A63" s="57"/>
      <c r="B63" s="57"/>
      <c r="C63" s="57"/>
      <c r="D63" s="54" t="s">
        <v>20</v>
      </c>
      <c r="E63" s="22">
        <v>3300</v>
      </c>
      <c r="F63" s="22"/>
      <c r="G63" s="22">
        <f>E63-E41</f>
        <v>0</v>
      </c>
      <c r="H63" s="22">
        <f>E63*100/E41-100</f>
        <v>0</v>
      </c>
      <c r="I63" s="22"/>
      <c r="J63" s="22"/>
    </row>
    <row r="64" spans="1:10" ht="12.75">
      <c r="A64" s="57"/>
      <c r="B64" s="57"/>
      <c r="C64" s="57"/>
      <c r="D64" s="55"/>
      <c r="E64" s="22"/>
      <c r="F64" s="22">
        <v>3300</v>
      </c>
      <c r="G64" s="22"/>
      <c r="H64" s="22"/>
      <c r="I64" s="22">
        <v>100</v>
      </c>
      <c r="J64" s="22">
        <v>3</v>
      </c>
    </row>
    <row r="65" spans="1:10" ht="12.75">
      <c r="A65" s="57"/>
      <c r="B65" s="57"/>
      <c r="C65" s="57"/>
      <c r="D65" s="54" t="s">
        <v>16</v>
      </c>
      <c r="E65" s="22">
        <v>3500</v>
      </c>
      <c r="F65" s="22"/>
      <c r="G65" s="22">
        <f>E65-E43</f>
        <v>0</v>
      </c>
      <c r="H65" s="22">
        <f>E65*100/E43-100</f>
        <v>0</v>
      </c>
      <c r="I65" s="22"/>
      <c r="J65" s="22"/>
    </row>
    <row r="66" spans="1:10" ht="12.75">
      <c r="A66" s="57"/>
      <c r="B66" s="57"/>
      <c r="C66" s="57"/>
      <c r="D66" s="55"/>
      <c r="E66" s="22"/>
      <c r="F66" s="22">
        <v>3500</v>
      </c>
      <c r="G66" s="22"/>
      <c r="H66" s="22"/>
      <c r="I66" s="22">
        <v>100</v>
      </c>
      <c r="J66" s="22">
        <v>3</v>
      </c>
    </row>
    <row r="67" spans="1:10" ht="12.75">
      <c r="A67" s="57"/>
      <c r="B67" s="57"/>
      <c r="C67" s="57"/>
      <c r="D67" s="54" t="s">
        <v>17</v>
      </c>
      <c r="E67" s="22">
        <v>3600</v>
      </c>
      <c r="F67" s="22"/>
      <c r="G67" s="22">
        <f>E67-E45</f>
        <v>0</v>
      </c>
      <c r="H67" s="22">
        <f>E67*100/E45-100</f>
        <v>0</v>
      </c>
      <c r="I67" s="22"/>
      <c r="J67" s="22"/>
    </row>
    <row r="68" spans="1:10" ht="12.75">
      <c r="A68" s="57"/>
      <c r="B68" s="57"/>
      <c r="C68" s="57"/>
      <c r="D68" s="55"/>
      <c r="E68" s="22"/>
      <c r="F68" s="22">
        <v>3600</v>
      </c>
      <c r="G68" s="22"/>
      <c r="H68" s="22"/>
      <c r="I68" s="22">
        <v>150</v>
      </c>
      <c r="J68" s="22">
        <v>4</v>
      </c>
    </row>
    <row r="69" spans="1:10" ht="12.75">
      <c r="A69" s="57"/>
      <c r="B69" s="57"/>
      <c r="C69" s="57"/>
      <c r="D69" s="54" t="s">
        <v>18</v>
      </c>
      <c r="E69" s="22">
        <v>3500</v>
      </c>
      <c r="F69" s="22"/>
      <c r="G69" s="22">
        <f>E69-E47</f>
        <v>0</v>
      </c>
      <c r="H69" s="22">
        <f>E69*100/E47-100</f>
        <v>0</v>
      </c>
      <c r="I69" s="22"/>
      <c r="J69" s="22"/>
    </row>
    <row r="70" spans="1:10" ht="12.75">
      <c r="A70" s="57"/>
      <c r="B70" s="57"/>
      <c r="C70" s="57"/>
      <c r="D70" s="55"/>
      <c r="E70" s="22"/>
      <c r="F70" s="22">
        <v>3500</v>
      </c>
      <c r="G70" s="22"/>
      <c r="H70" s="22"/>
      <c r="I70" s="22">
        <v>0</v>
      </c>
      <c r="J70" s="22">
        <v>0</v>
      </c>
    </row>
    <row r="71" spans="1:10" ht="12.75">
      <c r="A71" s="57"/>
      <c r="B71" s="57"/>
      <c r="C71" s="57"/>
      <c r="D71" s="54" t="s">
        <v>19</v>
      </c>
      <c r="E71" s="22">
        <v>2570</v>
      </c>
      <c r="F71" s="22"/>
      <c r="G71" s="22">
        <f>E71-E49</f>
        <v>0</v>
      </c>
      <c r="H71" s="22">
        <f>E71*100/E49-100</f>
        <v>0</v>
      </c>
      <c r="I71" s="22"/>
      <c r="J71" s="22"/>
    </row>
    <row r="72" spans="1:10" ht="12.75">
      <c r="A72" s="58"/>
      <c r="B72" s="58"/>
      <c r="C72" s="58"/>
      <c r="D72" s="55"/>
      <c r="E72" s="22"/>
      <c r="F72" s="22">
        <v>2570</v>
      </c>
      <c r="G72" s="22"/>
      <c r="H72" s="22"/>
      <c r="I72" s="22">
        <v>-300</v>
      </c>
      <c r="J72" s="22">
        <v>-10</v>
      </c>
    </row>
  </sheetData>
  <mergeCells count="51">
    <mergeCell ref="D71:D72"/>
    <mergeCell ref="A3:J3"/>
    <mergeCell ref="D5:D6"/>
    <mergeCell ref="G6:H6"/>
    <mergeCell ref="I6:J6"/>
    <mergeCell ref="E5:J5"/>
    <mergeCell ref="C5:C6"/>
    <mergeCell ref="A5:A6"/>
    <mergeCell ref="B5:B6"/>
    <mergeCell ref="C7:C28"/>
    <mergeCell ref="C29:C50"/>
    <mergeCell ref="C51:C72"/>
    <mergeCell ref="A29:A50"/>
    <mergeCell ref="A51:A72"/>
    <mergeCell ref="B29:B50"/>
    <mergeCell ref="B51:B72"/>
    <mergeCell ref="A7:A28"/>
    <mergeCell ref="B7:B28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9:D30"/>
    <mergeCell ref="D31:D32"/>
    <mergeCell ref="D27:D28"/>
    <mergeCell ref="D33:D34"/>
    <mergeCell ref="D35:D36"/>
    <mergeCell ref="D37:D38"/>
    <mergeCell ref="D39:D40"/>
    <mergeCell ref="D57:D58"/>
    <mergeCell ref="D41:D42"/>
    <mergeCell ref="D43:D44"/>
    <mergeCell ref="D45:D46"/>
    <mergeCell ref="D47:D48"/>
    <mergeCell ref="D49:D50"/>
    <mergeCell ref="I1:J1"/>
    <mergeCell ref="D67:D68"/>
    <mergeCell ref="D69:D70"/>
    <mergeCell ref="D59:D60"/>
    <mergeCell ref="D61:D62"/>
    <mergeCell ref="D63:D64"/>
    <mergeCell ref="D65:D66"/>
    <mergeCell ref="D51:D52"/>
    <mergeCell ref="D53:D54"/>
    <mergeCell ref="D55:D5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="130" zoomScaleSheetLayoutView="130" workbookViewId="0" topLeftCell="A1">
      <selection activeCell="F8" sqref="F8:G9"/>
    </sheetView>
  </sheetViews>
  <sheetFormatPr defaultColWidth="9.00390625" defaultRowHeight="12.75"/>
  <cols>
    <col min="1" max="1" width="9.00390625" style="1" customWidth="1"/>
    <col min="2" max="2" width="24.375" style="1" customWidth="1"/>
    <col min="3" max="3" width="24.75390625" style="1" customWidth="1"/>
    <col min="4" max="4" width="20.25390625" style="2" customWidth="1"/>
    <col min="5" max="9" width="9.75390625" style="1" customWidth="1"/>
    <col min="10" max="11" width="9.125" style="31" customWidth="1"/>
  </cols>
  <sheetData>
    <row r="1" ht="12.75">
      <c r="I1" s="12" t="s">
        <v>7</v>
      </c>
    </row>
    <row r="2" spans="1:8" ht="15.75" customHeight="1">
      <c r="A2" s="39" t="s">
        <v>62</v>
      </c>
      <c r="B2" s="39"/>
      <c r="C2" s="39"/>
      <c r="D2" s="39"/>
      <c r="E2" s="39"/>
      <c r="F2" s="39"/>
      <c r="G2" s="39"/>
      <c r="H2" s="10"/>
    </row>
    <row r="3" spans="3:4" ht="12.75">
      <c r="C3" s="72"/>
      <c r="D3" s="73"/>
    </row>
    <row r="4" spans="1:9" ht="24.75" customHeight="1">
      <c r="A4" s="71" t="s">
        <v>3</v>
      </c>
      <c r="B4" s="36" t="s">
        <v>21</v>
      </c>
      <c r="C4" s="70" t="s">
        <v>49</v>
      </c>
      <c r="D4" s="70" t="s">
        <v>35</v>
      </c>
      <c r="E4" s="36" t="s">
        <v>2</v>
      </c>
      <c r="F4" s="36"/>
      <c r="G4" s="36"/>
      <c r="H4" s="36"/>
      <c r="I4" s="36"/>
    </row>
    <row r="5" spans="1:9" ht="50.25" customHeight="1">
      <c r="A5" s="71"/>
      <c r="B5" s="36"/>
      <c r="C5" s="70"/>
      <c r="D5" s="70"/>
      <c r="E5" s="3" t="s">
        <v>0</v>
      </c>
      <c r="F5" s="74" t="s">
        <v>8</v>
      </c>
      <c r="G5" s="75"/>
      <c r="H5" s="74" t="s">
        <v>9</v>
      </c>
      <c r="I5" s="75"/>
    </row>
    <row r="6" spans="1:9" ht="49.5" customHeight="1" hidden="1">
      <c r="A6" s="37" t="s">
        <v>58</v>
      </c>
      <c r="B6" s="14" t="s">
        <v>23</v>
      </c>
      <c r="C6" s="11" t="s">
        <v>29</v>
      </c>
      <c r="D6" s="4" t="s">
        <v>25</v>
      </c>
      <c r="E6" s="15">
        <v>3000</v>
      </c>
      <c r="F6" s="15">
        <v>0</v>
      </c>
      <c r="G6" s="4" t="s">
        <v>14</v>
      </c>
      <c r="H6" s="4" t="s">
        <v>30</v>
      </c>
      <c r="I6" s="30" t="s">
        <v>31</v>
      </c>
    </row>
    <row r="7" spans="1:11" s="13" customFormat="1" ht="30" customHeight="1">
      <c r="A7" s="37"/>
      <c r="B7" s="3" t="s">
        <v>24</v>
      </c>
      <c r="C7" s="29" t="s">
        <v>50</v>
      </c>
      <c r="D7" s="25" t="s">
        <v>26</v>
      </c>
      <c r="E7" s="26">
        <v>2570</v>
      </c>
      <c r="F7" s="26" t="s">
        <v>14</v>
      </c>
      <c r="G7" s="26" t="s">
        <v>14</v>
      </c>
      <c r="H7" s="26">
        <v>-300</v>
      </c>
      <c r="I7" s="26">
        <v>-10.5</v>
      </c>
      <c r="J7" s="32"/>
      <c r="K7" s="32"/>
    </row>
    <row r="8" spans="1:11" s="13" customFormat="1" ht="30" customHeight="1">
      <c r="A8" s="37"/>
      <c r="B8" s="68" t="s">
        <v>56</v>
      </c>
      <c r="C8" s="66" t="s">
        <v>51</v>
      </c>
      <c r="D8" s="25" t="s">
        <v>27</v>
      </c>
      <c r="E8" s="26">
        <v>3128</v>
      </c>
      <c r="F8" s="26" t="s">
        <v>14</v>
      </c>
      <c r="G8" s="26" t="s">
        <v>14</v>
      </c>
      <c r="H8" s="26">
        <f>E8-J8</f>
        <v>-50</v>
      </c>
      <c r="I8" s="26">
        <f>(E8/J8-1)*100</f>
        <v>-1.573316551290116</v>
      </c>
      <c r="J8" s="33">
        <v>3178</v>
      </c>
      <c r="K8" s="32"/>
    </row>
    <row r="9" spans="1:11" s="13" customFormat="1" ht="30" customHeight="1">
      <c r="A9" s="37"/>
      <c r="B9" s="69"/>
      <c r="C9" s="67"/>
      <c r="D9" s="25" t="s">
        <v>28</v>
      </c>
      <c r="E9" s="26">
        <v>3328</v>
      </c>
      <c r="F9" s="26" t="s">
        <v>14</v>
      </c>
      <c r="G9" s="26" t="s">
        <v>14</v>
      </c>
      <c r="H9" s="26">
        <v>-50</v>
      </c>
      <c r="I9" s="26">
        <v>1.5</v>
      </c>
      <c r="J9" s="33">
        <v>3378</v>
      </c>
      <c r="K9" s="32"/>
    </row>
    <row r="10" spans="1:11" s="13" customFormat="1" ht="30" customHeight="1">
      <c r="A10" s="38" t="s">
        <v>59</v>
      </c>
      <c r="B10" s="3" t="s">
        <v>24</v>
      </c>
      <c r="C10" s="29" t="s">
        <v>50</v>
      </c>
      <c r="D10" s="25" t="s">
        <v>26</v>
      </c>
      <c r="E10" s="26">
        <v>2700</v>
      </c>
      <c r="F10" s="26">
        <v>130</v>
      </c>
      <c r="G10" s="26">
        <v>5.1</v>
      </c>
      <c r="H10" s="26">
        <v>-170</v>
      </c>
      <c r="I10" s="26">
        <v>-5.9</v>
      </c>
      <c r="J10" s="34"/>
      <c r="K10" s="32"/>
    </row>
    <row r="11" spans="1:11" s="13" customFormat="1" ht="30" customHeight="1">
      <c r="A11" s="38"/>
      <c r="B11" s="68" t="s">
        <v>56</v>
      </c>
      <c r="C11" s="66" t="s">
        <v>51</v>
      </c>
      <c r="D11" s="25" t="s">
        <v>27</v>
      </c>
      <c r="E11" s="26">
        <v>3128</v>
      </c>
      <c r="F11" s="26" t="s">
        <v>14</v>
      </c>
      <c r="G11" s="26" t="s">
        <v>14</v>
      </c>
      <c r="H11" s="26">
        <f>E11-J11</f>
        <v>-50</v>
      </c>
      <c r="I11" s="26">
        <f>(E11/J11-1)*100</f>
        <v>-1.573316551290116</v>
      </c>
      <c r="J11" s="33">
        <v>3178</v>
      </c>
      <c r="K11" s="32"/>
    </row>
    <row r="12" spans="1:11" s="13" customFormat="1" ht="30" customHeight="1">
      <c r="A12" s="38"/>
      <c r="B12" s="69"/>
      <c r="C12" s="67"/>
      <c r="D12" s="25" t="s">
        <v>28</v>
      </c>
      <c r="E12" s="26">
        <v>3328</v>
      </c>
      <c r="F12" s="26" t="s">
        <v>14</v>
      </c>
      <c r="G12" s="26" t="s">
        <v>14</v>
      </c>
      <c r="H12" s="26">
        <f>J12-E12</f>
        <v>50</v>
      </c>
      <c r="I12" s="26">
        <v>1.5</v>
      </c>
      <c r="J12" s="33">
        <v>3378</v>
      </c>
      <c r="K12" s="32"/>
    </row>
    <row r="13" spans="1:11" s="13" customFormat="1" ht="30" customHeight="1">
      <c r="A13" s="70" t="s">
        <v>60</v>
      </c>
      <c r="B13" s="3" t="s">
        <v>24</v>
      </c>
      <c r="C13" s="29" t="s">
        <v>50</v>
      </c>
      <c r="D13" s="25" t="s">
        <v>26</v>
      </c>
      <c r="E13" s="26">
        <v>2700</v>
      </c>
      <c r="F13" s="26" t="s">
        <v>14</v>
      </c>
      <c r="G13" s="26" t="s">
        <v>14</v>
      </c>
      <c r="H13" s="26">
        <v>-170</v>
      </c>
      <c r="I13" s="26">
        <v>-5.9</v>
      </c>
      <c r="J13" s="34"/>
      <c r="K13" s="32"/>
    </row>
    <row r="14" spans="1:11" s="13" customFormat="1" ht="30" customHeight="1">
      <c r="A14" s="70"/>
      <c r="B14" s="68" t="s">
        <v>56</v>
      </c>
      <c r="C14" s="66" t="s">
        <v>51</v>
      </c>
      <c r="D14" s="25" t="s">
        <v>27</v>
      </c>
      <c r="E14" s="26">
        <v>3128</v>
      </c>
      <c r="F14" s="26" t="s">
        <v>14</v>
      </c>
      <c r="G14" s="26" t="s">
        <v>14</v>
      </c>
      <c r="H14" s="26">
        <f>E14-J14</f>
        <v>-50</v>
      </c>
      <c r="I14" s="26">
        <f>(E14/J14-1)*100</f>
        <v>-1.573316551290116</v>
      </c>
      <c r="J14" s="33">
        <v>3178</v>
      </c>
      <c r="K14" s="32"/>
    </row>
    <row r="15" spans="1:11" s="13" customFormat="1" ht="30" customHeight="1">
      <c r="A15" s="70"/>
      <c r="B15" s="69"/>
      <c r="C15" s="67"/>
      <c r="D15" s="25" t="s">
        <v>28</v>
      </c>
      <c r="E15" s="26">
        <v>3328</v>
      </c>
      <c r="F15" s="26" t="s">
        <v>14</v>
      </c>
      <c r="G15" s="26" t="s">
        <v>14</v>
      </c>
      <c r="H15" s="26">
        <f>E15-J15</f>
        <v>-50</v>
      </c>
      <c r="I15" s="26">
        <v>1.5</v>
      </c>
      <c r="J15" s="33">
        <v>3378</v>
      </c>
      <c r="K15" s="32"/>
    </row>
  </sheetData>
  <mergeCells count="18">
    <mergeCell ref="A2:G2"/>
    <mergeCell ref="C4:C5"/>
    <mergeCell ref="B4:B5"/>
    <mergeCell ref="E4:I4"/>
    <mergeCell ref="A4:A5"/>
    <mergeCell ref="C3:D3"/>
    <mergeCell ref="F5:G5"/>
    <mergeCell ref="H5:I5"/>
    <mergeCell ref="D4:D5"/>
    <mergeCell ref="A13:A15"/>
    <mergeCell ref="A6:A9"/>
    <mergeCell ref="A10:A12"/>
    <mergeCell ref="B8:B9"/>
    <mergeCell ref="C8:C9"/>
    <mergeCell ref="B11:B12"/>
    <mergeCell ref="C11:C12"/>
    <mergeCell ref="B14:B15"/>
    <mergeCell ref="C14:C1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Черепенникова Е.О.</dc:creator>
  <cp:keywords/>
  <dc:description/>
  <cp:lastModifiedBy>iliashenko</cp:lastModifiedBy>
  <cp:lastPrinted>2011-01-13T07:55:59Z</cp:lastPrinted>
  <dcterms:created xsi:type="dcterms:W3CDTF">2007-02-08T07:09:02Z</dcterms:created>
  <dcterms:modified xsi:type="dcterms:W3CDTF">2011-01-13T07:56:02Z</dcterms:modified>
  <cp:category/>
  <cp:version/>
  <cp:contentType/>
  <cp:contentStatus/>
</cp:coreProperties>
</file>